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fkl-my.sharepoint.com/personal/christiaan_leever2_klm_com/Documents/Personal/IFGF/Foundation/"/>
    </mc:Choice>
  </mc:AlternateContent>
  <xr:revisionPtr revIDLastSave="0" documentId="8_{1BC5AFC3-51E9-4264-AF31-9C4E1EE1E68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/>
  <c r="B8" i="1"/>
  <c r="B7" i="1"/>
  <c r="B11" i="1" l="1"/>
</calcChain>
</file>

<file path=xl/sharedStrings.xml><?xml version="1.0" encoding="utf-8"?>
<sst xmlns="http://schemas.openxmlformats.org/spreadsheetml/2006/main" count="104" uniqueCount="56">
  <si>
    <t>Financieel overzicht 2025 (voor oprichting)</t>
  </si>
  <si>
    <t>Ter achtergrond. Dit overzicht betreft ontvangen giften en gemaakte kosten in 2025, voordat de stichting IFGF Almere is opgericht.</t>
  </si>
  <si>
    <t>Samenvatting</t>
  </si>
  <si>
    <t>Totaal inkomsten (giften en collectes)</t>
  </si>
  <si>
    <t>Totaal inkomsten (incl. overboeking/beginsaldo)</t>
  </si>
  <si>
    <t>Totaal uitgaven</t>
  </si>
  <si>
    <t>Saldo per 31-12-2025</t>
  </si>
  <si>
    <t>Datum</t>
  </si>
  <si>
    <t>Omschrijving</t>
  </si>
  <si>
    <t>Categorie</t>
  </si>
  <si>
    <t>Inkomsten (EUR)</t>
  </si>
  <si>
    <t>Uitgaven (EUR)</t>
  </si>
  <si>
    <t>Toelichting</t>
  </si>
  <si>
    <t>Offering</t>
  </si>
  <si>
    <t>Giften/collectes</t>
  </si>
  <si>
    <t>Contant: 15.00</t>
  </si>
  <si>
    <t>Contant: 52.10</t>
  </si>
  <si>
    <t>Contant: 31.50</t>
  </si>
  <si>
    <t>Remainig Balance IFGF Old Den Haag Account</t>
  </si>
  <si>
    <t>Overboeking/beginsaldo</t>
  </si>
  <si>
    <t>Contant: 679.30</t>
  </si>
  <si>
    <t>Contant: 79.00</t>
  </si>
  <si>
    <t>Contant: 40.00</t>
  </si>
  <si>
    <t>Contant: 36.00</t>
  </si>
  <si>
    <t>Contant: 60.10</t>
  </si>
  <si>
    <t>Sunday School Material</t>
  </si>
  <si>
    <t>Materialen</t>
  </si>
  <si>
    <t>Contant: 74.00, Bank: 30.00</t>
  </si>
  <si>
    <t>Food for House Church DenHaag (Lelystad Fellowship)</t>
  </si>
  <si>
    <t>Eten</t>
  </si>
  <si>
    <t xml:space="preserve">Sunday School Material </t>
  </si>
  <si>
    <t>Contant: 51.00, Bank: 15.00</t>
  </si>
  <si>
    <t>Contant: 30.00, Bank: 10.00</t>
  </si>
  <si>
    <t>Contant: 42.50, Bank: 35.00</t>
  </si>
  <si>
    <t>Contant: 87.18, Bank: 10.00</t>
  </si>
  <si>
    <t>Expenses IFGF Picnic DenHaag</t>
  </si>
  <si>
    <t>Overig</t>
  </si>
  <si>
    <t>Contant: 44.50, Bank: 6.00</t>
  </si>
  <si>
    <t>Contant: 99.00, Bank: 15.00</t>
  </si>
  <si>
    <t>ExpensesCable Grapes (Juan)</t>
  </si>
  <si>
    <t>Contant: 75.00, Bank: 20.00</t>
  </si>
  <si>
    <t>Contant: 375.00</t>
  </si>
  <si>
    <t xml:space="preserve">Fellowship meal </t>
  </si>
  <si>
    <t>Support Hotel Ps. Hanna for 1 night</t>
  </si>
  <si>
    <t>Diaconie/ondersteuning</t>
  </si>
  <si>
    <t>Contant: 61.00</t>
  </si>
  <si>
    <t>Expenses ??</t>
  </si>
  <si>
    <t>Diakonie for Martha's Father</t>
  </si>
  <si>
    <t>Contant: 46.00, Bank: 50.00</t>
  </si>
  <si>
    <t>Contant: 77.00, Bank: 20.00</t>
  </si>
  <si>
    <t>Contant: 30.30, Bank: 10.00</t>
  </si>
  <si>
    <t>Rent van to visit Christmas celebration</t>
  </si>
  <si>
    <t>Huur/transport</t>
  </si>
  <si>
    <t>Toelichting: De gelden werden beheerd via de bankrekening van IFGF Dusseldorf en waren bestemd voor de toekomstige stichting IFGF Almere.</t>
  </si>
  <si>
    <t>Balans 31-12-2024</t>
  </si>
  <si>
    <t>Resterende balans IFGF Den Haag (opgeheven)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</si>
</sst>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yyyy\-mm\-dd"/>
    <numFmt numFmtId="166" formatCode="&quot;EUR&quot;\ #,##0.00"/>
  </numFmts>
  <fonts count="4" x14ac:knownFonts="1">
    <font>
      <sz val="11"/>
      <color theme="1"/>
      <name val="Calibri"/>
      <family val="2"/>
      <scheme val="minor"/>
    </font>
    <font>
      <b/>
      <sz val="16"/>
      <name val="Calibri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</patternFill>
    </fill>
  </fills>
  <borders count="2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6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 wrapText="1"/>
    </xf>
    <xf numFmtId="166" fontId="0" fillId="0" borderId="1" xfId="0" applyNumberForma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/>
    <xf numFmtId="0" fontId="1" fillId="0" borderId="0" xfId="0" applyFont="1"/>
    <xf numFmtId="166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workbookViewId="0">
      <pane ySplit="14" topLeftCell="A15" activePane="bottomLeft" state="frozen"/>
      <selection pane="bottomLeft" activeCell="B12" sqref="B12"/>
    </sheetView>
  </sheetViews>
  <sheetFormatPr defaultRowHeight="15" x14ac:dyDescent="0.25"/>
  <cols>
    <col min="1" max="1" width="30.140625" customWidth="1"/>
    <col min="2" max="2" width="51.5703125" customWidth="1"/>
    <col min="3" max="3" width="27.42578125" customWidth="1"/>
    <col min="4" max="5" width="16" customWidth="1"/>
    <col min="6" max="6" width="34" customWidth="1"/>
  </cols>
  <sheetData>
    <row r="1" spans="1:6" ht="21" x14ac:dyDescent="0.35">
      <c r="A1" s="10" t="s">
        <v>0</v>
      </c>
      <c r="B1" s="9"/>
      <c r="C1" s="9"/>
      <c r="D1" s="9"/>
      <c r="E1" s="9"/>
      <c r="F1" s="9"/>
    </row>
    <row r="3" spans="1:6" x14ac:dyDescent="0.25">
      <c r="A3" s="8" t="s">
        <v>1</v>
      </c>
      <c r="B3" s="9"/>
      <c r="C3" s="9"/>
      <c r="D3" s="9"/>
      <c r="E3" s="9"/>
      <c r="F3" s="9"/>
    </row>
    <row r="5" spans="1:6" x14ac:dyDescent="0.25">
      <c r="A5" s="1" t="s">
        <v>2</v>
      </c>
    </row>
    <row r="6" spans="1:6" x14ac:dyDescent="0.25">
      <c r="A6" s="1" t="s">
        <v>54</v>
      </c>
      <c r="B6" s="3">
        <v>615.96</v>
      </c>
    </row>
    <row r="7" spans="1:6" ht="30" x14ac:dyDescent="0.25">
      <c r="A7" s="2" t="s">
        <v>3</v>
      </c>
      <c r="B7" s="3">
        <f>SUMIF(C15:C47,"Giften/collectes",D15:D47)</f>
        <v>1642.18</v>
      </c>
    </row>
    <row r="8" spans="1:6" ht="30" x14ac:dyDescent="0.25">
      <c r="A8" s="2" t="s">
        <v>55</v>
      </c>
      <c r="B8" s="3">
        <f>SUMIF(C15:C47,"Overboeking/beginsaldo",D15:D47)</f>
        <v>679.3</v>
      </c>
    </row>
    <row r="9" spans="1:6" ht="30" x14ac:dyDescent="0.25">
      <c r="A9" s="2" t="s">
        <v>4</v>
      </c>
      <c r="B9" s="3">
        <f>B6+B7+B8</f>
        <v>2937.4400000000005</v>
      </c>
    </row>
    <row r="10" spans="1:6" x14ac:dyDescent="0.25">
      <c r="A10" s="2" t="s">
        <v>5</v>
      </c>
      <c r="B10" s="3">
        <f>SUM(E15:E47)</f>
        <v>974.44999999999993</v>
      </c>
    </row>
    <row r="11" spans="1:6" x14ac:dyDescent="0.25">
      <c r="A11" s="2" t="s">
        <v>6</v>
      </c>
      <c r="B11" s="11">
        <f>B9-B10</f>
        <v>1962.9900000000007</v>
      </c>
    </row>
    <row r="14" spans="1:6" x14ac:dyDescent="0.25">
      <c r="A14" s="4" t="s">
        <v>7</v>
      </c>
      <c r="B14" s="4" t="s">
        <v>8</v>
      </c>
      <c r="C14" s="4" t="s">
        <v>9</v>
      </c>
      <c r="D14" s="4" t="s">
        <v>10</v>
      </c>
      <c r="E14" s="4" t="s">
        <v>11</v>
      </c>
      <c r="F14" s="4" t="s">
        <v>12</v>
      </c>
    </row>
    <row r="15" spans="1:6" x14ac:dyDescent="0.25">
      <c r="A15" s="5">
        <v>45674</v>
      </c>
      <c r="B15" s="6" t="s">
        <v>13</v>
      </c>
      <c r="C15" s="6" t="s">
        <v>14</v>
      </c>
      <c r="D15" s="7">
        <v>15</v>
      </c>
      <c r="E15" s="6"/>
      <c r="F15" s="6" t="s">
        <v>15</v>
      </c>
    </row>
    <row r="16" spans="1:6" x14ac:dyDescent="0.25">
      <c r="A16" s="5">
        <v>45681</v>
      </c>
      <c r="B16" s="6" t="s">
        <v>13</v>
      </c>
      <c r="C16" s="6" t="s">
        <v>14</v>
      </c>
      <c r="D16" s="7">
        <v>52.1</v>
      </c>
      <c r="E16" s="6"/>
      <c r="F16" s="6" t="s">
        <v>16</v>
      </c>
    </row>
    <row r="17" spans="1:6" x14ac:dyDescent="0.25">
      <c r="A17" s="5">
        <v>45702</v>
      </c>
      <c r="B17" s="6" t="s">
        <v>13</v>
      </c>
      <c r="C17" s="6" t="s">
        <v>14</v>
      </c>
      <c r="D17" s="7">
        <v>31.5</v>
      </c>
      <c r="E17" s="6"/>
      <c r="F17" s="6" t="s">
        <v>17</v>
      </c>
    </row>
    <row r="18" spans="1:6" x14ac:dyDescent="0.25">
      <c r="A18" s="5">
        <v>45709</v>
      </c>
      <c r="B18" s="6" t="s">
        <v>13</v>
      </c>
      <c r="C18" s="6" t="s">
        <v>14</v>
      </c>
      <c r="D18" s="7">
        <v>15</v>
      </c>
      <c r="E18" s="6"/>
      <c r="F18" s="6" t="s">
        <v>15</v>
      </c>
    </row>
    <row r="19" spans="1:6" x14ac:dyDescent="0.25">
      <c r="A19" s="5">
        <v>45712</v>
      </c>
      <c r="B19" s="6" t="s">
        <v>18</v>
      </c>
      <c r="C19" s="6" t="s">
        <v>19</v>
      </c>
      <c r="D19" s="7">
        <v>679.3</v>
      </c>
      <c r="E19" s="6"/>
      <c r="F19" s="6" t="s">
        <v>20</v>
      </c>
    </row>
    <row r="20" spans="1:6" x14ac:dyDescent="0.25">
      <c r="A20" s="5">
        <v>45717</v>
      </c>
      <c r="B20" s="6" t="s">
        <v>13</v>
      </c>
      <c r="C20" s="6" t="s">
        <v>14</v>
      </c>
      <c r="D20" s="7">
        <v>79</v>
      </c>
      <c r="E20" s="6"/>
      <c r="F20" s="6" t="s">
        <v>21</v>
      </c>
    </row>
    <row r="21" spans="1:6" x14ac:dyDescent="0.25">
      <c r="A21" s="5">
        <v>45744</v>
      </c>
      <c r="B21" s="6" t="s">
        <v>13</v>
      </c>
      <c r="C21" s="6" t="s">
        <v>14</v>
      </c>
      <c r="D21" s="7">
        <v>40</v>
      </c>
      <c r="E21" s="6"/>
      <c r="F21" s="6" t="s">
        <v>22</v>
      </c>
    </row>
    <row r="22" spans="1:6" x14ac:dyDescent="0.25">
      <c r="A22" s="5">
        <v>45758</v>
      </c>
      <c r="B22" s="6" t="s">
        <v>13</v>
      </c>
      <c r="C22" s="6" t="s">
        <v>14</v>
      </c>
      <c r="D22" s="7">
        <v>36</v>
      </c>
      <c r="E22" s="6"/>
      <c r="F22" s="6" t="s">
        <v>23</v>
      </c>
    </row>
    <row r="23" spans="1:6" x14ac:dyDescent="0.25">
      <c r="A23" s="5">
        <v>45779</v>
      </c>
      <c r="B23" s="6" t="s">
        <v>13</v>
      </c>
      <c r="C23" s="6" t="s">
        <v>14</v>
      </c>
      <c r="D23" s="7">
        <v>60.1</v>
      </c>
      <c r="E23" s="6"/>
      <c r="F23" s="6" t="s">
        <v>24</v>
      </c>
    </row>
    <row r="24" spans="1:6" x14ac:dyDescent="0.25">
      <c r="A24" s="5">
        <v>45785</v>
      </c>
      <c r="B24" s="6" t="s">
        <v>25</v>
      </c>
      <c r="C24" s="6" t="s">
        <v>26</v>
      </c>
      <c r="D24" s="6"/>
      <c r="E24" s="7">
        <v>44.39</v>
      </c>
      <c r="F24" s="6"/>
    </row>
    <row r="25" spans="1:6" x14ac:dyDescent="0.25">
      <c r="A25" s="5">
        <v>45801</v>
      </c>
      <c r="B25" s="6" t="s">
        <v>13</v>
      </c>
      <c r="C25" s="6" t="s">
        <v>14</v>
      </c>
      <c r="D25" s="7">
        <v>104</v>
      </c>
      <c r="E25" s="6"/>
      <c r="F25" s="6" t="s">
        <v>27</v>
      </c>
    </row>
    <row r="26" spans="1:6" x14ac:dyDescent="0.25">
      <c r="A26" s="5">
        <v>45804</v>
      </c>
      <c r="B26" s="6" t="s">
        <v>28</v>
      </c>
      <c r="C26" s="6" t="s">
        <v>29</v>
      </c>
      <c r="D26" s="6"/>
      <c r="E26" s="7">
        <v>30</v>
      </c>
      <c r="F26" s="6"/>
    </row>
    <row r="27" spans="1:6" x14ac:dyDescent="0.25">
      <c r="A27" s="5">
        <v>45812</v>
      </c>
      <c r="B27" s="6" t="s">
        <v>30</v>
      </c>
      <c r="C27" s="6" t="s">
        <v>26</v>
      </c>
      <c r="D27" s="6"/>
      <c r="E27" s="7">
        <v>140.58000000000001</v>
      </c>
      <c r="F27" s="6"/>
    </row>
    <row r="28" spans="1:6" x14ac:dyDescent="0.25">
      <c r="A28" s="5">
        <v>45815</v>
      </c>
      <c r="B28" s="6" t="s">
        <v>13</v>
      </c>
      <c r="C28" s="6" t="s">
        <v>14</v>
      </c>
      <c r="D28" s="7">
        <v>66</v>
      </c>
      <c r="E28" s="6"/>
      <c r="F28" s="6" t="s">
        <v>31</v>
      </c>
    </row>
    <row r="29" spans="1:6" x14ac:dyDescent="0.25">
      <c r="A29" s="5">
        <v>45835</v>
      </c>
      <c r="B29" s="6" t="s">
        <v>13</v>
      </c>
      <c r="C29" s="6" t="s">
        <v>14</v>
      </c>
      <c r="D29" s="7">
        <v>40</v>
      </c>
      <c r="E29" s="6"/>
      <c r="F29" s="6" t="s">
        <v>32</v>
      </c>
    </row>
    <row r="30" spans="1:6" x14ac:dyDescent="0.25">
      <c r="A30" s="5">
        <v>45850</v>
      </c>
      <c r="B30" s="6" t="s">
        <v>13</v>
      </c>
      <c r="C30" s="6" t="s">
        <v>14</v>
      </c>
      <c r="D30" s="7">
        <v>77.5</v>
      </c>
      <c r="E30" s="6"/>
      <c r="F30" s="6" t="s">
        <v>33</v>
      </c>
    </row>
    <row r="31" spans="1:6" x14ac:dyDescent="0.25">
      <c r="A31" s="5">
        <v>45856</v>
      </c>
      <c r="B31" s="6" t="s">
        <v>13</v>
      </c>
      <c r="C31" s="6" t="s">
        <v>14</v>
      </c>
      <c r="D31" s="7">
        <v>97.18</v>
      </c>
      <c r="E31" s="6"/>
      <c r="F31" s="6" t="s">
        <v>34</v>
      </c>
    </row>
    <row r="32" spans="1:6" x14ac:dyDescent="0.25">
      <c r="A32" s="5">
        <v>45858</v>
      </c>
      <c r="B32" s="6" t="s">
        <v>35</v>
      </c>
      <c r="C32" s="6" t="s">
        <v>36</v>
      </c>
      <c r="D32" s="6"/>
      <c r="E32" s="7">
        <v>75.56</v>
      </c>
      <c r="F32" s="6"/>
    </row>
    <row r="33" spans="1:6" x14ac:dyDescent="0.25">
      <c r="A33" s="5">
        <v>45885</v>
      </c>
      <c r="B33" s="6" t="s">
        <v>13</v>
      </c>
      <c r="C33" s="6" t="s">
        <v>14</v>
      </c>
      <c r="D33" s="7">
        <v>50.5</v>
      </c>
      <c r="E33" s="6"/>
      <c r="F33" s="6" t="s">
        <v>37</v>
      </c>
    </row>
    <row r="34" spans="1:6" x14ac:dyDescent="0.25">
      <c r="A34" s="5">
        <v>45899</v>
      </c>
      <c r="B34" s="6" t="s">
        <v>13</v>
      </c>
      <c r="C34" s="6" t="s">
        <v>14</v>
      </c>
      <c r="D34" s="7">
        <v>114</v>
      </c>
      <c r="E34" s="6"/>
      <c r="F34" s="6" t="s">
        <v>38</v>
      </c>
    </row>
    <row r="35" spans="1:6" x14ac:dyDescent="0.25">
      <c r="A35" s="5">
        <v>45899</v>
      </c>
      <c r="B35" s="6" t="s">
        <v>39</v>
      </c>
      <c r="C35" s="6" t="s">
        <v>36</v>
      </c>
      <c r="D35" s="6"/>
      <c r="E35" s="7">
        <v>11.84</v>
      </c>
      <c r="F35" s="6"/>
    </row>
    <row r="36" spans="1:6" x14ac:dyDescent="0.25">
      <c r="A36" s="5">
        <v>45914</v>
      </c>
      <c r="B36" s="6" t="s">
        <v>13</v>
      </c>
      <c r="C36" s="6" t="s">
        <v>14</v>
      </c>
      <c r="D36" s="7">
        <v>95</v>
      </c>
      <c r="E36" s="6"/>
      <c r="F36" s="6" t="s">
        <v>40</v>
      </c>
    </row>
    <row r="37" spans="1:6" x14ac:dyDescent="0.25">
      <c r="A37" s="5">
        <v>45928</v>
      </c>
      <c r="B37" s="6" t="s">
        <v>13</v>
      </c>
      <c r="C37" s="6" t="s">
        <v>14</v>
      </c>
      <c r="D37" s="7">
        <v>375</v>
      </c>
      <c r="E37" s="6"/>
      <c r="F37" s="6" t="s">
        <v>41</v>
      </c>
    </row>
    <row r="38" spans="1:6" x14ac:dyDescent="0.25">
      <c r="A38" s="5">
        <v>45928</v>
      </c>
      <c r="B38" s="6" t="s">
        <v>25</v>
      </c>
      <c r="C38" s="6" t="s">
        <v>26</v>
      </c>
      <c r="D38" s="6"/>
      <c r="E38" s="7">
        <v>100.65</v>
      </c>
      <c r="F38" s="6"/>
    </row>
    <row r="39" spans="1:6" x14ac:dyDescent="0.25">
      <c r="A39" s="5">
        <v>45928</v>
      </c>
      <c r="B39" s="6" t="s">
        <v>42</v>
      </c>
      <c r="C39" s="6" t="s">
        <v>29</v>
      </c>
      <c r="D39" s="6"/>
      <c r="E39" s="7">
        <v>60.31</v>
      </c>
      <c r="F39" s="6"/>
    </row>
    <row r="40" spans="1:6" x14ac:dyDescent="0.25">
      <c r="A40" s="5">
        <v>45928</v>
      </c>
      <c r="B40" s="6" t="s">
        <v>43</v>
      </c>
      <c r="C40" s="6" t="s">
        <v>44</v>
      </c>
      <c r="D40" s="6"/>
      <c r="E40" s="7">
        <v>100</v>
      </c>
      <c r="F40" s="6"/>
    </row>
    <row r="41" spans="1:6" x14ac:dyDescent="0.25">
      <c r="A41" s="5">
        <v>45941</v>
      </c>
      <c r="B41" s="6" t="s">
        <v>13</v>
      </c>
      <c r="C41" s="6" t="s">
        <v>14</v>
      </c>
      <c r="D41" s="7">
        <v>61</v>
      </c>
      <c r="E41" s="6"/>
      <c r="F41" s="6" t="s">
        <v>45</v>
      </c>
    </row>
    <row r="42" spans="1:6" x14ac:dyDescent="0.25">
      <c r="A42" s="5">
        <v>45941</v>
      </c>
      <c r="B42" s="6" t="s">
        <v>46</v>
      </c>
      <c r="C42" s="6" t="s">
        <v>36</v>
      </c>
      <c r="D42" s="6"/>
      <c r="E42" s="7">
        <v>55.12</v>
      </c>
      <c r="F42" s="6"/>
    </row>
    <row r="43" spans="1:6" x14ac:dyDescent="0.25">
      <c r="A43" s="5">
        <v>45953</v>
      </c>
      <c r="B43" s="6" t="s">
        <v>47</v>
      </c>
      <c r="C43" s="6" t="s">
        <v>44</v>
      </c>
      <c r="D43" s="6"/>
      <c r="E43" s="7">
        <v>100</v>
      </c>
      <c r="F43" s="6"/>
    </row>
    <row r="44" spans="1:6" x14ac:dyDescent="0.25">
      <c r="A44" s="5">
        <v>45956</v>
      </c>
      <c r="B44" s="6" t="s">
        <v>13</v>
      </c>
      <c r="C44" s="6" t="s">
        <v>14</v>
      </c>
      <c r="D44" s="7">
        <v>96</v>
      </c>
      <c r="E44" s="6"/>
      <c r="F44" s="6" t="s">
        <v>48</v>
      </c>
    </row>
    <row r="45" spans="1:6" x14ac:dyDescent="0.25">
      <c r="A45" s="5">
        <v>45977</v>
      </c>
      <c r="B45" s="6" t="s">
        <v>13</v>
      </c>
      <c r="C45" s="6" t="s">
        <v>14</v>
      </c>
      <c r="D45" s="7">
        <v>97</v>
      </c>
      <c r="E45" s="6"/>
      <c r="F45" s="6" t="s">
        <v>49</v>
      </c>
    </row>
    <row r="46" spans="1:6" x14ac:dyDescent="0.25">
      <c r="A46" s="5">
        <v>45991</v>
      </c>
      <c r="B46" s="6" t="s">
        <v>13</v>
      </c>
      <c r="C46" s="6" t="s">
        <v>14</v>
      </c>
      <c r="D46" s="7">
        <v>40.299999999999997</v>
      </c>
      <c r="E46" s="6"/>
      <c r="F46" s="6" t="s">
        <v>50</v>
      </c>
    </row>
    <row r="47" spans="1:6" x14ac:dyDescent="0.25">
      <c r="A47" s="5">
        <v>45997</v>
      </c>
      <c r="B47" s="6" t="s">
        <v>51</v>
      </c>
      <c r="C47" s="6" t="s">
        <v>52</v>
      </c>
      <c r="D47" s="6"/>
      <c r="E47" s="7">
        <v>256</v>
      </c>
      <c r="F47" s="6"/>
    </row>
    <row r="49" spans="1:6" x14ac:dyDescent="0.25">
      <c r="A49" s="8" t="s">
        <v>53</v>
      </c>
      <c r="B49" s="9"/>
      <c r="C49" s="9"/>
      <c r="D49" s="9"/>
      <c r="E49" s="9"/>
      <c r="F49" s="9"/>
    </row>
  </sheetData>
  <mergeCells count="3">
    <mergeCell ref="A3:F3"/>
    <mergeCell ref="A1:F1"/>
    <mergeCell ref="A49:F49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9b802d8b-33fa-40fb-acb7-9ffdbd1919eb}" enabled="0" method="" siteId="{9b802d8b-33fa-40fb-acb7-9ffdbd1919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Leever, Christiaan (PCIC IN) - KLM</cp:lastModifiedBy>
  <dcterms:created xsi:type="dcterms:W3CDTF">2026-01-18T22:19:23Z</dcterms:created>
  <dcterms:modified xsi:type="dcterms:W3CDTF">2026-01-18T22:36:13Z</dcterms:modified>
</cp:coreProperties>
</file>